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excluding PSS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N28" i="2"/>
  <c r="O27" i="2"/>
  <c r="N27" i="2"/>
  <c r="L27" i="2"/>
  <c r="K27" i="2"/>
  <c r="I27" i="2"/>
  <c r="H27" i="2"/>
  <c r="F27" i="2"/>
  <c r="E27" i="2"/>
  <c r="C27" i="2"/>
  <c r="B27" i="2"/>
  <c r="O26" i="2"/>
  <c r="N26" i="2"/>
  <c r="L26" i="2"/>
  <c r="K26" i="2"/>
  <c r="I26" i="2"/>
  <c r="H26" i="2"/>
  <c r="F26" i="2"/>
  <c r="E26" i="2"/>
  <c r="C26" i="2"/>
  <c r="B26" i="2"/>
  <c r="O25" i="2"/>
  <c r="N25" i="2"/>
  <c r="L25" i="2"/>
  <c r="K25" i="2"/>
  <c r="I25" i="2"/>
  <c r="H25" i="2"/>
  <c r="F25" i="2"/>
  <c r="E25" i="2"/>
  <c r="C25" i="2"/>
  <c r="B25" i="2"/>
  <c r="O22" i="2"/>
  <c r="N22" i="2"/>
  <c r="L22" i="2"/>
  <c r="K22" i="2"/>
  <c r="I22" i="2"/>
  <c r="H22" i="2"/>
  <c r="F22" i="2"/>
  <c r="E22" i="2"/>
  <c r="C22" i="2"/>
  <c r="B22" i="2"/>
  <c r="O21" i="2"/>
  <c r="N21" i="2"/>
  <c r="L21" i="2"/>
  <c r="K21" i="2"/>
  <c r="I21" i="2"/>
  <c r="H21" i="2"/>
  <c r="F21" i="2"/>
  <c r="E21" i="2"/>
  <c r="C21" i="2"/>
  <c r="B21" i="2"/>
  <c r="O20" i="2"/>
  <c r="N20" i="2"/>
  <c r="L20" i="2"/>
  <c r="K20" i="2"/>
  <c r="I20" i="2"/>
  <c r="H20" i="2"/>
  <c r="F20" i="2"/>
  <c r="E20" i="2"/>
  <c r="C20" i="2"/>
  <c r="B20" i="2"/>
  <c r="O19" i="2"/>
  <c r="N19" i="2"/>
  <c r="L19" i="2"/>
  <c r="K19" i="2"/>
  <c r="I19" i="2"/>
  <c r="H19" i="2"/>
  <c r="F19" i="2"/>
  <c r="E19" i="2"/>
  <c r="C19" i="2"/>
  <c r="B19" i="2"/>
  <c r="AD15" i="2"/>
  <c r="AC15" i="2"/>
  <c r="AA15" i="2"/>
  <c r="Z15" i="2"/>
  <c r="X15" i="2"/>
  <c r="W15" i="2"/>
  <c r="U15" i="2"/>
  <c r="T15" i="2"/>
  <c r="R15" i="2"/>
  <c r="Q15" i="2"/>
  <c r="O15" i="2"/>
  <c r="N15" i="2"/>
  <c r="L15" i="2"/>
  <c r="K15" i="2"/>
  <c r="I15" i="2"/>
  <c r="H15" i="2"/>
  <c r="F15" i="2"/>
  <c r="E15" i="2"/>
  <c r="C15" i="2"/>
  <c r="B15" i="2"/>
  <c r="AE14" i="2"/>
  <c r="AB14" i="2"/>
  <c r="Y14" i="2"/>
  <c r="V14" i="2"/>
  <c r="S14" i="2"/>
  <c r="P14" i="2"/>
  <c r="M14" i="2"/>
  <c r="J14" i="2"/>
  <c r="G14" i="2"/>
  <c r="D14" i="2"/>
  <c r="AE13" i="2"/>
  <c r="AB13" i="2"/>
  <c r="Y13" i="2"/>
  <c r="V13" i="2"/>
  <c r="S13" i="2"/>
  <c r="P13" i="2"/>
  <c r="D27" i="2" s="1"/>
  <c r="M13" i="2"/>
  <c r="J13" i="2"/>
  <c r="G13" i="2"/>
  <c r="D13" i="2"/>
  <c r="AE12" i="2"/>
  <c r="AB12" i="2"/>
  <c r="Y12" i="2"/>
  <c r="V12" i="2"/>
  <c r="S12" i="2"/>
  <c r="G22" i="2" s="1"/>
  <c r="P12" i="2"/>
  <c r="D22" i="2" s="1"/>
  <c r="M12" i="2"/>
  <c r="J12" i="2"/>
  <c r="G12" i="2"/>
  <c r="D12" i="2"/>
  <c r="AE11" i="2"/>
  <c r="AB11" i="2"/>
  <c r="Y11" i="2"/>
  <c r="V11" i="2"/>
  <c r="S11" i="2"/>
  <c r="P11" i="2"/>
  <c r="M11" i="2"/>
  <c r="J11" i="2"/>
  <c r="G11" i="2"/>
  <c r="D11" i="2"/>
  <c r="AE10" i="2"/>
  <c r="AB10" i="2"/>
  <c r="Y10" i="2"/>
  <c r="V10" i="2"/>
  <c r="S10" i="2"/>
  <c r="P10" i="2"/>
  <c r="M10" i="2"/>
  <c r="J10" i="2"/>
  <c r="G10" i="2"/>
  <c r="D10" i="2"/>
  <c r="AE9" i="2"/>
  <c r="AB9" i="2"/>
  <c r="Y9" i="2"/>
  <c r="V9" i="2"/>
  <c r="S9" i="2"/>
  <c r="P9" i="2"/>
  <c r="M9" i="2"/>
  <c r="J9" i="2"/>
  <c r="G9" i="2"/>
  <c r="D9" i="2"/>
  <c r="AE8" i="2"/>
  <c r="AB8" i="2"/>
  <c r="Y8" i="2"/>
  <c r="V8" i="2"/>
  <c r="S8" i="2"/>
  <c r="P8" i="2"/>
  <c r="M8" i="2"/>
  <c r="J8" i="2"/>
  <c r="G8" i="2"/>
  <c r="D8" i="2"/>
  <c r="AE7" i="2"/>
  <c r="AB7" i="2"/>
  <c r="Y7" i="2"/>
  <c r="V7" i="2"/>
  <c r="S7" i="2"/>
  <c r="P7" i="2"/>
  <c r="M7" i="2"/>
  <c r="J7" i="2"/>
  <c r="G7" i="2"/>
  <c r="D7" i="2"/>
  <c r="AE6" i="2"/>
  <c r="AB6" i="2"/>
  <c r="Y6" i="2"/>
  <c r="V6" i="2"/>
  <c r="S6" i="2"/>
  <c r="P6" i="2"/>
  <c r="M6" i="2"/>
  <c r="J6" i="2"/>
  <c r="G6" i="2"/>
  <c r="D6" i="2"/>
  <c r="AE5" i="2"/>
  <c r="AB5" i="2"/>
  <c r="Y5" i="2"/>
  <c r="V5" i="2"/>
  <c r="S5" i="2"/>
  <c r="P5" i="2"/>
  <c r="M5" i="2"/>
  <c r="J25" i="2" s="1"/>
  <c r="J5" i="2"/>
  <c r="G25" i="2" s="1"/>
  <c r="G5" i="2"/>
  <c r="D5" i="2"/>
  <c r="AE4" i="2"/>
  <c r="AB4" i="2"/>
  <c r="Y4" i="2"/>
  <c r="V4" i="2"/>
  <c r="S4" i="2"/>
  <c r="P4" i="2"/>
  <c r="D20" i="2" s="1"/>
  <c r="M4" i="2"/>
  <c r="J4" i="2"/>
  <c r="G4" i="2"/>
  <c r="D4" i="2"/>
  <c r="G15" i="2" l="1"/>
  <c r="AE15" i="2"/>
  <c r="J19" i="2"/>
  <c r="M21" i="2"/>
  <c r="D21" i="2"/>
  <c r="M27" i="2"/>
  <c r="P28" i="2"/>
  <c r="P21" i="2"/>
  <c r="M26" i="2"/>
  <c r="P27" i="2"/>
  <c r="D25" i="2"/>
  <c r="P19" i="2"/>
  <c r="P22" i="2"/>
  <c r="J20" i="2"/>
  <c r="M20" i="2"/>
  <c r="M15" i="2"/>
  <c r="G21" i="2"/>
  <c r="D26" i="2"/>
  <c r="M22" i="2"/>
  <c r="G27" i="2"/>
  <c r="D15" i="2"/>
  <c r="P20" i="2"/>
  <c r="G20" i="2"/>
  <c r="J21" i="2"/>
  <c r="G26" i="2"/>
  <c r="J27" i="2"/>
  <c r="J15" i="2"/>
  <c r="P26" i="2"/>
  <c r="M25" i="2"/>
  <c r="P25" i="2"/>
  <c r="S15" i="2"/>
  <c r="AB15" i="2"/>
  <c r="G19" i="2"/>
  <c r="J22" i="2"/>
  <c r="V15" i="2"/>
  <c r="M19" i="2"/>
  <c r="J26" i="2"/>
  <c r="P15" i="2"/>
  <c r="Y15" i="2"/>
  <c r="D19" i="2"/>
</calcChain>
</file>

<file path=xl/sharedStrings.xml><?xml version="1.0" encoding="utf-8"?>
<sst xmlns="http://schemas.openxmlformats.org/spreadsheetml/2006/main" count="74" uniqueCount="30">
  <si>
    <t>Boys</t>
  </si>
  <si>
    <t>Girls</t>
  </si>
  <si>
    <t>Total</t>
  </si>
  <si>
    <t>K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</si>
  <si>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</si>
  <si>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</si>
  <si>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</si>
  <si>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</si>
  <si>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</si>
  <si>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</si>
  <si>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</si>
  <si>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</si>
  <si>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</si>
  <si>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</si>
  <si>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Transition from ECE/K to Class 1</t>
  </si>
  <si>
    <t>Dropout between ECE/K to Primary(Class1)</t>
  </si>
  <si>
    <t>Dropout between Primary(Class5) to Elementary(Class6)</t>
  </si>
  <si>
    <t>Dropout between Elementary(Class8) to Secondary(Class9)</t>
  </si>
  <si>
    <t>Primary (Class1 to Class5) Dropout(%)</t>
  </si>
  <si>
    <t>Elemementary (Class 6 to Class 8) Dropout(%)</t>
  </si>
  <si>
    <t>Secondary (Class 9 to Class 10) Dropout(%)</t>
  </si>
  <si>
    <t>Class 1 to Class 10 Dropout%</t>
  </si>
  <si>
    <t>IT Teachers</t>
  </si>
  <si>
    <t>EST (Computer Science)</t>
  </si>
  <si>
    <t>SST (Computer Science)</t>
  </si>
  <si>
    <t>SS/SSS (Computer Science)</t>
  </si>
  <si>
    <t>Class</t>
  </si>
  <si>
    <t xml:space="preserve">Gender wise Enrollment - Only SED Schools (excluding PSSP Schools) </t>
  </si>
  <si>
    <t>Dropout</t>
  </si>
  <si>
    <t>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</si>
</sst>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1" applyNumberFormat="1" applyFon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164" fontId="0" fillId="0" borderId="1" xfId="1" applyNumberFormat="1" applyFont="1" applyBorder="1"/>
    <xf numFmtId="165" fontId="0" fillId="0" borderId="1" xfId="1" applyNumberFormat="1" applyFont="1" applyBorder="1"/>
    <xf numFmtId="165" fontId="2" fillId="2" borderId="1" xfId="1" applyNumberFormat="1" applyFont="1" applyFill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zoomScale="94" zoomScaleNormal="94" workbookViewId="0"/>
  </sheetViews>
  <sheetFormatPr defaultRowHeight="14.5" x14ac:dyDescent="0.35"/>
  <cols>
    <col min="1" max="1" width="64.90625" bestFit="1" customWidth="1"/>
    <col min="2" max="3" width="13.08984375" bestFit="1" customWidth="1"/>
    <col min="4" max="4" width="14.1796875" bestFit="1" customWidth="1"/>
    <col min="5" max="6" width="13.08984375" bestFit="1" customWidth="1"/>
    <col min="7" max="7" width="14.1796875" bestFit="1" customWidth="1"/>
    <col min="8" max="9" width="13.08984375" bestFit="1" customWidth="1"/>
    <col min="10" max="10" width="14.1796875" bestFit="1" customWidth="1"/>
    <col min="11" max="12" width="13.08984375" bestFit="1" customWidth="1"/>
    <col min="13" max="13" width="14.1796875" bestFit="1" customWidth="1"/>
    <col min="14" max="15" width="13.08984375" bestFit="1" customWidth="1"/>
    <col min="16" max="16" width="14.1796875" bestFit="1" customWidth="1"/>
    <col min="17" max="18" width="13.08984375" bestFit="1" customWidth="1"/>
    <col min="19" max="19" width="14.1796875" bestFit="1" customWidth="1"/>
    <col min="20" max="21" width="13.08984375" bestFit="1" customWidth="1"/>
    <col min="22" max="22" width="14.1796875" bestFit="1" customWidth="1"/>
    <col min="23" max="24" width="13.08984375" bestFit="1" customWidth="1"/>
    <col min="25" max="25" width="14.1796875" bestFit="1" customWidth="1"/>
    <col min="26" max="27" width="13.08984375" bestFit="1" customWidth="1"/>
    <col min="28" max="28" width="14.1796875" bestFit="1" customWidth="1"/>
    <col min="29" max="30" width="13.08984375" bestFit="1" customWidth="1"/>
    <col min="31" max="31" width="14.1796875" bestFit="1" customWidth="1"/>
  </cols>
  <sheetData>
    <row r="1" spans="1:31" x14ac:dyDescent="0.35">
      <c r="A1" s="6" t="s">
        <v>27</v>
      </c>
    </row>
    <row r="2" spans="1:31" x14ac:dyDescent="0.35">
      <c r="A2" s="3" t="s">
        <v>26</v>
      </c>
      <c r="B2" s="4">
        <v>2011</v>
      </c>
      <c r="C2" s="4"/>
      <c r="D2" s="4"/>
      <c r="E2" s="4">
        <v>2012</v>
      </c>
      <c r="F2" s="4"/>
      <c r="G2" s="4"/>
      <c r="H2" s="4">
        <v>2013</v>
      </c>
      <c r="I2" s="4"/>
      <c r="J2" s="4"/>
      <c r="K2" s="4">
        <v>2014</v>
      </c>
      <c r="L2" s="4"/>
      <c r="M2" s="4"/>
      <c r="N2" s="4">
        <v>2015</v>
      </c>
      <c r="O2" s="4"/>
      <c r="P2" s="4"/>
      <c r="Q2" s="4">
        <v>2016</v>
      </c>
      <c r="R2" s="4"/>
      <c r="S2" s="4"/>
      <c r="T2" s="4">
        <v>2017</v>
      </c>
      <c r="U2" s="4"/>
      <c r="V2" s="4"/>
      <c r="W2" s="4">
        <v>2018</v>
      </c>
      <c r="X2" s="4"/>
      <c r="Y2" s="4"/>
      <c r="Z2" s="4">
        <v>2019</v>
      </c>
      <c r="AA2" s="4"/>
      <c r="AB2" s="4"/>
      <c r="AC2" s="4">
        <v>2020</v>
      </c>
      <c r="AD2" s="4"/>
      <c r="AE2" s="4"/>
    </row>
    <row r="3" spans="1:31" x14ac:dyDescent="0.35">
      <c r="A3" s="3"/>
      <c r="B3" s="5" t="s">
        <v>0</v>
      </c>
      <c r="C3" s="5" t="s">
        <v>1</v>
      </c>
      <c r="D3" s="5" t="s">
        <v>2</v>
      </c>
      <c r="E3" s="5" t="s">
        <v>0</v>
      </c>
      <c r="F3" s="5" t="s">
        <v>1</v>
      </c>
      <c r="G3" s="5" t="s">
        <v>2</v>
      </c>
      <c r="H3" s="5" t="s">
        <v>0</v>
      </c>
      <c r="I3" s="5" t="s">
        <v>1</v>
      </c>
      <c r="J3" s="5" t="s">
        <v>2</v>
      </c>
      <c r="K3" s="5" t="s">
        <v>0</v>
      </c>
      <c r="L3" s="5" t="s">
        <v>1</v>
      </c>
      <c r="M3" s="5" t="s">
        <v>2</v>
      </c>
      <c r="N3" s="5" t="s">
        <v>0</v>
      </c>
      <c r="O3" s="5" t="s">
        <v>1</v>
      </c>
      <c r="P3" s="5" t="s">
        <v>2</v>
      </c>
      <c r="Q3" s="5" t="s">
        <v>0</v>
      </c>
      <c r="R3" s="5" t="s">
        <v>1</v>
      </c>
      <c r="S3" s="5" t="s">
        <v>2</v>
      </c>
      <c r="T3" s="5" t="s">
        <v>0</v>
      </c>
      <c r="U3" s="5" t="s">
        <v>1</v>
      </c>
      <c r="V3" s="5" t="s">
        <v>2</v>
      </c>
      <c r="W3" s="5" t="s">
        <v>0</v>
      </c>
      <c r="X3" s="5" t="s">
        <v>1</v>
      </c>
      <c r="Y3" s="5" t="s">
        <v>2</v>
      </c>
      <c r="Z3" s="5" t="s">
        <v>0</v>
      </c>
      <c r="AA3" s="5" t="s">
        <v>1</v>
      </c>
      <c r="AB3" s="5" t="s">
        <v>2</v>
      </c>
      <c r="AC3" s="5" t="s">
        <v>0</v>
      </c>
      <c r="AD3" s="5" t="s">
        <v>1</v>
      </c>
      <c r="AE3" s="5" t="s">
        <v>2</v>
      </c>
    </row>
    <row r="4" spans="1:31" x14ac:dyDescent="0.35">
      <c r="A4" s="2" t="s">
        <v>3</v>
      </c>
      <c r="B4" s="8">
        <v>1061108</v>
      </c>
      <c r="C4" s="8">
        <v>989638</v>
      </c>
      <c r="D4" s="8">
        <f t="shared" ref="D4:D14" si="0">B4+C4</f>
        <v>2050746</v>
      </c>
      <c r="E4" s="8">
        <v>1084059</v>
      </c>
      <c r="F4" s="8">
        <v>966184</v>
      </c>
      <c r="G4" s="8">
        <f t="shared" ref="G4:G14" si="1">E4+F4</f>
        <v>2050243</v>
      </c>
      <c r="H4" s="8">
        <v>1129344</v>
      </c>
      <c r="I4" s="8">
        <v>1055317</v>
      </c>
      <c r="J4" s="8">
        <f t="shared" ref="J4:J14" si="2">H4+I4</f>
        <v>2184661</v>
      </c>
      <c r="K4" s="8">
        <v>1050210</v>
      </c>
      <c r="L4" s="8">
        <v>999835</v>
      </c>
      <c r="M4" s="8">
        <f t="shared" ref="M4:M14" si="3">K4+L4</f>
        <v>2050045</v>
      </c>
      <c r="N4" s="8">
        <v>1015843</v>
      </c>
      <c r="O4" s="8">
        <v>970599</v>
      </c>
      <c r="P4" s="8">
        <f t="shared" ref="P4:P14" si="4">N4+O4</f>
        <v>1986442</v>
      </c>
      <c r="Q4" s="8">
        <v>1066735</v>
      </c>
      <c r="R4" s="8">
        <v>994539</v>
      </c>
      <c r="S4" s="8">
        <f t="shared" ref="S4:S14" si="5">Q4+R4</f>
        <v>2061274</v>
      </c>
      <c r="T4" s="8">
        <v>1116594</v>
      </c>
      <c r="U4" s="8">
        <v>1025024</v>
      </c>
      <c r="V4" s="8">
        <f t="shared" ref="V4:V14" si="6">T4+U4</f>
        <v>2141618</v>
      </c>
      <c r="W4" s="8">
        <v>1020573</v>
      </c>
      <c r="X4" s="8">
        <v>924242</v>
      </c>
      <c r="Y4" s="8">
        <f t="shared" ref="Y4:Y14" si="7">W4+X4</f>
        <v>1944815</v>
      </c>
      <c r="Z4" s="8">
        <v>821454</v>
      </c>
      <c r="AA4" s="8">
        <v>745862</v>
      </c>
      <c r="AB4" s="8">
        <f t="shared" ref="AB4:AB14" si="8">Z4+AA4</f>
        <v>1567316</v>
      </c>
      <c r="AC4" s="8">
        <v>544049</v>
      </c>
      <c r="AD4" s="8">
        <v>498174</v>
      </c>
      <c r="AE4" s="8">
        <f t="shared" ref="AE4:AE14" si="9">AC4+AD4</f>
        <v>1042223</v>
      </c>
    </row>
    <row r="5" spans="1:31" x14ac:dyDescent="0.35">
      <c r="A5" s="2" t="s">
        <v>4</v>
      </c>
      <c r="B5" s="8">
        <v>623513</v>
      </c>
      <c r="C5" s="8">
        <v>568407</v>
      </c>
      <c r="D5" s="8">
        <f t="shared" si="0"/>
        <v>1191920</v>
      </c>
      <c r="E5" s="8">
        <v>641400</v>
      </c>
      <c r="F5" s="8">
        <v>593856</v>
      </c>
      <c r="G5" s="8">
        <f t="shared" si="1"/>
        <v>1235256</v>
      </c>
      <c r="H5" s="8">
        <v>650549</v>
      </c>
      <c r="I5" s="8">
        <v>599249</v>
      </c>
      <c r="J5" s="8">
        <f t="shared" si="2"/>
        <v>1249798</v>
      </c>
      <c r="K5" s="8">
        <v>646851</v>
      </c>
      <c r="L5" s="8">
        <v>608508</v>
      </c>
      <c r="M5" s="8">
        <f t="shared" si="3"/>
        <v>1255359</v>
      </c>
      <c r="N5" s="8">
        <v>630967</v>
      </c>
      <c r="O5" s="8">
        <v>606105</v>
      </c>
      <c r="P5" s="8">
        <f t="shared" si="4"/>
        <v>1237072</v>
      </c>
      <c r="Q5" s="8">
        <v>654697</v>
      </c>
      <c r="R5" s="8">
        <v>626679</v>
      </c>
      <c r="S5" s="8">
        <f t="shared" si="5"/>
        <v>1281376</v>
      </c>
      <c r="T5" s="8">
        <v>742845</v>
      </c>
      <c r="U5" s="8">
        <v>723934</v>
      </c>
      <c r="V5" s="8">
        <f t="shared" si="6"/>
        <v>1466779</v>
      </c>
      <c r="W5" s="8">
        <v>743017</v>
      </c>
      <c r="X5" s="8">
        <v>716871</v>
      </c>
      <c r="Y5" s="8">
        <f t="shared" si="7"/>
        <v>1459888</v>
      </c>
      <c r="Z5" s="8">
        <v>695748</v>
      </c>
      <c r="AA5" s="8">
        <v>666592</v>
      </c>
      <c r="AB5" s="8">
        <f t="shared" si="8"/>
        <v>1362340</v>
      </c>
      <c r="AC5" s="8">
        <v>595849</v>
      </c>
      <c r="AD5" s="8">
        <v>560683</v>
      </c>
      <c r="AE5" s="8">
        <f t="shared" si="9"/>
        <v>1156532</v>
      </c>
    </row>
    <row r="6" spans="1:31" x14ac:dyDescent="0.35">
      <c r="A6" s="2" t="s">
        <v>5</v>
      </c>
      <c r="B6" s="8">
        <v>545228</v>
      </c>
      <c r="C6" s="8">
        <v>481458</v>
      </c>
      <c r="D6" s="8">
        <f t="shared" si="0"/>
        <v>1026686</v>
      </c>
      <c r="E6" s="8">
        <v>539854</v>
      </c>
      <c r="F6" s="8">
        <v>485580</v>
      </c>
      <c r="G6" s="8">
        <f t="shared" si="1"/>
        <v>1025434</v>
      </c>
      <c r="H6" s="8">
        <v>568173</v>
      </c>
      <c r="I6" s="8">
        <v>523534</v>
      </c>
      <c r="J6" s="8">
        <f t="shared" si="2"/>
        <v>1091707</v>
      </c>
      <c r="K6" s="8">
        <v>571585</v>
      </c>
      <c r="L6" s="8">
        <v>532824</v>
      </c>
      <c r="M6" s="8">
        <f t="shared" si="3"/>
        <v>1104409</v>
      </c>
      <c r="N6" s="8">
        <v>570225</v>
      </c>
      <c r="O6" s="8">
        <v>542607</v>
      </c>
      <c r="P6" s="8">
        <f t="shared" si="4"/>
        <v>1112832</v>
      </c>
      <c r="Q6" s="8">
        <v>603997</v>
      </c>
      <c r="R6" s="8">
        <v>580672</v>
      </c>
      <c r="S6" s="8">
        <f t="shared" si="5"/>
        <v>1184669</v>
      </c>
      <c r="T6" s="8">
        <v>636449</v>
      </c>
      <c r="U6" s="8">
        <v>613783</v>
      </c>
      <c r="V6" s="8">
        <f t="shared" si="6"/>
        <v>1250232</v>
      </c>
      <c r="W6" s="8">
        <v>702727</v>
      </c>
      <c r="X6" s="8">
        <v>685245</v>
      </c>
      <c r="Y6" s="8">
        <f t="shared" si="7"/>
        <v>1387972</v>
      </c>
      <c r="Z6" s="8">
        <v>692229</v>
      </c>
      <c r="AA6" s="8">
        <v>674825</v>
      </c>
      <c r="AB6" s="8">
        <f t="shared" si="8"/>
        <v>1367054</v>
      </c>
      <c r="AC6" s="8">
        <v>648250</v>
      </c>
      <c r="AD6" s="8">
        <v>626591</v>
      </c>
      <c r="AE6" s="8">
        <f t="shared" si="9"/>
        <v>1274841</v>
      </c>
    </row>
    <row r="7" spans="1:31" x14ac:dyDescent="0.35">
      <c r="A7" s="2" t="s">
        <v>6</v>
      </c>
      <c r="B7" s="8">
        <v>501324</v>
      </c>
      <c r="C7" s="8">
        <v>444386</v>
      </c>
      <c r="D7" s="8">
        <f t="shared" si="0"/>
        <v>945710</v>
      </c>
      <c r="E7" s="8">
        <v>476276</v>
      </c>
      <c r="F7" s="8">
        <v>425469</v>
      </c>
      <c r="G7" s="8">
        <f t="shared" si="1"/>
        <v>901745</v>
      </c>
      <c r="H7" s="8">
        <v>484473</v>
      </c>
      <c r="I7" s="8">
        <v>437902</v>
      </c>
      <c r="J7" s="8">
        <f t="shared" si="2"/>
        <v>922375</v>
      </c>
      <c r="K7" s="8">
        <v>503648</v>
      </c>
      <c r="L7" s="8">
        <v>465631</v>
      </c>
      <c r="M7" s="8">
        <f t="shared" si="3"/>
        <v>969279</v>
      </c>
      <c r="N7" s="8">
        <v>502521</v>
      </c>
      <c r="O7" s="8">
        <v>472683</v>
      </c>
      <c r="P7" s="8">
        <f t="shared" si="4"/>
        <v>975204</v>
      </c>
      <c r="Q7" s="8">
        <v>514364</v>
      </c>
      <c r="R7" s="8">
        <v>495518</v>
      </c>
      <c r="S7" s="8">
        <f t="shared" si="5"/>
        <v>1009882</v>
      </c>
      <c r="T7" s="8">
        <v>548392</v>
      </c>
      <c r="U7" s="8">
        <v>538162</v>
      </c>
      <c r="V7" s="8">
        <f t="shared" si="6"/>
        <v>1086554</v>
      </c>
      <c r="W7" s="8">
        <v>561985</v>
      </c>
      <c r="X7" s="8">
        <v>559550</v>
      </c>
      <c r="Y7" s="8">
        <f t="shared" si="7"/>
        <v>1121535</v>
      </c>
      <c r="Z7" s="8">
        <v>592840</v>
      </c>
      <c r="AA7" s="8">
        <v>599786</v>
      </c>
      <c r="AB7" s="8">
        <f t="shared" si="8"/>
        <v>1192626</v>
      </c>
      <c r="AC7" s="8">
        <v>620634</v>
      </c>
      <c r="AD7" s="8">
        <v>616397</v>
      </c>
      <c r="AE7" s="8">
        <f t="shared" si="9"/>
        <v>1237031</v>
      </c>
    </row>
    <row r="8" spans="1:31" x14ac:dyDescent="0.35">
      <c r="A8" s="2" t="s">
        <v>7</v>
      </c>
      <c r="B8" s="8">
        <v>490510</v>
      </c>
      <c r="C8" s="8">
        <v>430276</v>
      </c>
      <c r="D8" s="8">
        <f t="shared" si="0"/>
        <v>920786</v>
      </c>
      <c r="E8" s="8">
        <v>454623</v>
      </c>
      <c r="F8" s="8">
        <v>399441</v>
      </c>
      <c r="G8" s="8">
        <f t="shared" si="1"/>
        <v>854064</v>
      </c>
      <c r="H8" s="8">
        <v>445077</v>
      </c>
      <c r="I8" s="8">
        <v>396664</v>
      </c>
      <c r="J8" s="8">
        <f t="shared" si="2"/>
        <v>841741</v>
      </c>
      <c r="K8" s="8">
        <v>450603</v>
      </c>
      <c r="L8" s="8">
        <v>408141</v>
      </c>
      <c r="M8" s="8">
        <f t="shared" si="3"/>
        <v>858744</v>
      </c>
      <c r="N8" s="8">
        <v>470252</v>
      </c>
      <c r="O8" s="8">
        <v>434232</v>
      </c>
      <c r="P8" s="8">
        <f t="shared" si="4"/>
        <v>904484</v>
      </c>
      <c r="Q8" s="8">
        <v>496766</v>
      </c>
      <c r="R8" s="8">
        <v>463217</v>
      </c>
      <c r="S8" s="8">
        <f t="shared" si="5"/>
        <v>959983</v>
      </c>
      <c r="T8" s="8">
        <v>521864</v>
      </c>
      <c r="U8" s="8">
        <v>500993</v>
      </c>
      <c r="V8" s="8">
        <f t="shared" si="6"/>
        <v>1022857</v>
      </c>
      <c r="W8" s="8">
        <v>558033</v>
      </c>
      <c r="X8" s="8">
        <v>545190</v>
      </c>
      <c r="Y8" s="8">
        <f t="shared" si="7"/>
        <v>1103223</v>
      </c>
      <c r="Z8" s="8">
        <v>562937</v>
      </c>
      <c r="AA8" s="8">
        <v>560539</v>
      </c>
      <c r="AB8" s="8">
        <f t="shared" si="8"/>
        <v>1123476</v>
      </c>
      <c r="AC8" s="8">
        <v>581757</v>
      </c>
      <c r="AD8" s="8">
        <v>590239</v>
      </c>
      <c r="AE8" s="8">
        <f t="shared" si="9"/>
        <v>1171996</v>
      </c>
    </row>
    <row r="9" spans="1:31" x14ac:dyDescent="0.35">
      <c r="A9" s="2" t="s">
        <v>8</v>
      </c>
      <c r="B9" s="8">
        <v>442098</v>
      </c>
      <c r="C9" s="8">
        <v>373999</v>
      </c>
      <c r="D9" s="8">
        <f t="shared" si="0"/>
        <v>816097</v>
      </c>
      <c r="E9" s="8">
        <v>442642</v>
      </c>
      <c r="F9" s="8">
        <v>379379</v>
      </c>
      <c r="G9" s="8">
        <f t="shared" si="1"/>
        <v>822021</v>
      </c>
      <c r="H9" s="8">
        <v>413746</v>
      </c>
      <c r="I9" s="8">
        <v>361648</v>
      </c>
      <c r="J9" s="8">
        <f t="shared" si="2"/>
        <v>775394</v>
      </c>
      <c r="K9" s="8">
        <v>405956</v>
      </c>
      <c r="L9" s="8">
        <v>360769</v>
      </c>
      <c r="M9" s="8">
        <f t="shared" si="3"/>
        <v>766725</v>
      </c>
      <c r="N9" s="8">
        <v>386252</v>
      </c>
      <c r="O9" s="8">
        <v>355157</v>
      </c>
      <c r="P9" s="8">
        <f t="shared" si="4"/>
        <v>741409</v>
      </c>
      <c r="Q9" s="8">
        <v>416846</v>
      </c>
      <c r="R9" s="8">
        <v>389843</v>
      </c>
      <c r="S9" s="8">
        <f t="shared" si="5"/>
        <v>806689</v>
      </c>
      <c r="T9" s="8">
        <v>463331</v>
      </c>
      <c r="U9" s="8">
        <v>443147</v>
      </c>
      <c r="V9" s="8">
        <f t="shared" si="6"/>
        <v>906478</v>
      </c>
      <c r="W9" s="8">
        <v>490608</v>
      </c>
      <c r="X9" s="8">
        <v>480152</v>
      </c>
      <c r="Y9" s="8">
        <f t="shared" si="7"/>
        <v>970760</v>
      </c>
      <c r="Z9" s="8">
        <v>518131</v>
      </c>
      <c r="AA9" s="8">
        <v>516555</v>
      </c>
      <c r="AB9" s="8">
        <f t="shared" si="8"/>
        <v>1034686</v>
      </c>
      <c r="AC9" s="8">
        <v>537052</v>
      </c>
      <c r="AD9" s="8">
        <v>543175</v>
      </c>
      <c r="AE9" s="8">
        <f t="shared" si="9"/>
        <v>1080227</v>
      </c>
    </row>
    <row r="10" spans="1:31" x14ac:dyDescent="0.35">
      <c r="A10" s="2" t="s">
        <v>9</v>
      </c>
      <c r="B10" s="8">
        <v>428011</v>
      </c>
      <c r="C10" s="8">
        <v>345949</v>
      </c>
      <c r="D10" s="8">
        <f t="shared" si="0"/>
        <v>773960</v>
      </c>
      <c r="E10" s="8">
        <v>416460</v>
      </c>
      <c r="F10" s="8">
        <v>340267</v>
      </c>
      <c r="G10" s="8">
        <f t="shared" si="1"/>
        <v>756727</v>
      </c>
      <c r="H10" s="8">
        <v>448469</v>
      </c>
      <c r="I10" s="8">
        <v>371239</v>
      </c>
      <c r="J10" s="8">
        <f t="shared" si="2"/>
        <v>819708</v>
      </c>
      <c r="K10" s="8">
        <v>408109</v>
      </c>
      <c r="L10" s="8">
        <v>341061</v>
      </c>
      <c r="M10" s="8">
        <f t="shared" si="3"/>
        <v>749170</v>
      </c>
      <c r="N10" s="8">
        <v>403371</v>
      </c>
      <c r="O10" s="8">
        <v>350541</v>
      </c>
      <c r="P10" s="8">
        <f t="shared" si="4"/>
        <v>753912</v>
      </c>
      <c r="Q10" s="8">
        <v>395763</v>
      </c>
      <c r="R10" s="8">
        <v>359190</v>
      </c>
      <c r="S10" s="8">
        <f t="shared" si="5"/>
        <v>754953</v>
      </c>
      <c r="T10" s="8">
        <v>417212</v>
      </c>
      <c r="U10" s="8">
        <v>397435</v>
      </c>
      <c r="V10" s="8">
        <f t="shared" si="6"/>
        <v>814647</v>
      </c>
      <c r="W10" s="8">
        <v>443117</v>
      </c>
      <c r="X10" s="8">
        <v>428030</v>
      </c>
      <c r="Y10" s="8">
        <f t="shared" si="7"/>
        <v>871147</v>
      </c>
      <c r="Z10" s="8">
        <v>442849</v>
      </c>
      <c r="AA10" s="8">
        <v>439303</v>
      </c>
      <c r="AB10" s="8">
        <f t="shared" si="8"/>
        <v>882152</v>
      </c>
      <c r="AC10" s="8">
        <v>413654</v>
      </c>
      <c r="AD10" s="8">
        <v>420211</v>
      </c>
      <c r="AE10" s="8">
        <f t="shared" si="9"/>
        <v>833865</v>
      </c>
    </row>
    <row r="11" spans="1:31" x14ac:dyDescent="0.35">
      <c r="A11" s="2" t="s">
        <v>10</v>
      </c>
      <c r="B11" s="8">
        <v>395064</v>
      </c>
      <c r="C11" s="8">
        <v>304982</v>
      </c>
      <c r="D11" s="8">
        <f t="shared" si="0"/>
        <v>700046</v>
      </c>
      <c r="E11" s="8">
        <v>385236</v>
      </c>
      <c r="F11" s="8">
        <v>309729</v>
      </c>
      <c r="G11" s="8">
        <f t="shared" si="1"/>
        <v>694965</v>
      </c>
      <c r="H11" s="8">
        <v>390098</v>
      </c>
      <c r="I11" s="8">
        <v>318668</v>
      </c>
      <c r="J11" s="8">
        <f t="shared" si="2"/>
        <v>708766</v>
      </c>
      <c r="K11" s="8">
        <v>418281</v>
      </c>
      <c r="L11" s="8">
        <v>348308</v>
      </c>
      <c r="M11" s="8">
        <f t="shared" si="3"/>
        <v>766589</v>
      </c>
      <c r="N11" s="8">
        <v>382679</v>
      </c>
      <c r="O11" s="8">
        <v>325355</v>
      </c>
      <c r="P11" s="8">
        <f t="shared" si="4"/>
        <v>708034</v>
      </c>
      <c r="Q11" s="8">
        <v>387929</v>
      </c>
      <c r="R11" s="8">
        <v>342872</v>
      </c>
      <c r="S11" s="8">
        <f t="shared" si="5"/>
        <v>730801</v>
      </c>
      <c r="T11" s="8">
        <v>385430</v>
      </c>
      <c r="U11" s="8">
        <v>362132</v>
      </c>
      <c r="V11" s="8">
        <f t="shared" si="6"/>
        <v>747562</v>
      </c>
      <c r="W11" s="8">
        <v>409394</v>
      </c>
      <c r="X11" s="8">
        <v>396982</v>
      </c>
      <c r="Y11" s="8">
        <f t="shared" si="7"/>
        <v>806376</v>
      </c>
      <c r="Z11" s="8">
        <v>428666</v>
      </c>
      <c r="AA11" s="8">
        <v>420682</v>
      </c>
      <c r="AB11" s="8">
        <f t="shared" si="8"/>
        <v>849348</v>
      </c>
      <c r="AC11" s="8">
        <v>440505</v>
      </c>
      <c r="AD11" s="8">
        <v>442005</v>
      </c>
      <c r="AE11" s="8">
        <f t="shared" si="9"/>
        <v>882510</v>
      </c>
    </row>
    <row r="12" spans="1:31" x14ac:dyDescent="0.35">
      <c r="A12" s="2" t="s">
        <v>11</v>
      </c>
      <c r="B12" s="8">
        <v>359941</v>
      </c>
      <c r="C12" s="8">
        <v>271472</v>
      </c>
      <c r="D12" s="8">
        <f t="shared" si="0"/>
        <v>631413</v>
      </c>
      <c r="E12" s="8">
        <v>381921</v>
      </c>
      <c r="F12" s="8">
        <v>287764</v>
      </c>
      <c r="G12" s="8">
        <f t="shared" si="1"/>
        <v>669685</v>
      </c>
      <c r="H12" s="8">
        <v>372067</v>
      </c>
      <c r="I12" s="8">
        <v>295395</v>
      </c>
      <c r="J12" s="8">
        <f t="shared" si="2"/>
        <v>667462</v>
      </c>
      <c r="K12" s="8">
        <v>374345</v>
      </c>
      <c r="L12" s="8">
        <v>304299</v>
      </c>
      <c r="M12" s="8">
        <f t="shared" si="3"/>
        <v>678644</v>
      </c>
      <c r="N12" s="8">
        <v>381071</v>
      </c>
      <c r="O12" s="8">
        <v>319471</v>
      </c>
      <c r="P12" s="8">
        <f t="shared" si="4"/>
        <v>700542</v>
      </c>
      <c r="Q12" s="8">
        <v>365663</v>
      </c>
      <c r="R12" s="8">
        <v>316019</v>
      </c>
      <c r="S12" s="8">
        <f t="shared" si="5"/>
        <v>681682</v>
      </c>
      <c r="T12" s="8">
        <v>382882</v>
      </c>
      <c r="U12" s="8">
        <v>346307</v>
      </c>
      <c r="V12" s="8">
        <f t="shared" si="6"/>
        <v>729189</v>
      </c>
      <c r="W12" s="8">
        <v>383620</v>
      </c>
      <c r="X12" s="8">
        <v>360421</v>
      </c>
      <c r="Y12" s="8">
        <f t="shared" si="7"/>
        <v>744041</v>
      </c>
      <c r="Z12" s="8">
        <v>396145</v>
      </c>
      <c r="AA12" s="8">
        <v>386222</v>
      </c>
      <c r="AB12" s="8">
        <f t="shared" si="8"/>
        <v>782367</v>
      </c>
      <c r="AC12" s="8">
        <v>422683</v>
      </c>
      <c r="AD12" s="8">
        <v>420616</v>
      </c>
      <c r="AE12" s="8">
        <f t="shared" si="9"/>
        <v>843299</v>
      </c>
    </row>
    <row r="13" spans="1:31" x14ac:dyDescent="0.35">
      <c r="A13" s="2" t="s">
        <v>12</v>
      </c>
      <c r="B13" s="8">
        <v>392121</v>
      </c>
      <c r="C13" s="8">
        <v>254403</v>
      </c>
      <c r="D13" s="8">
        <f t="shared" si="0"/>
        <v>646524</v>
      </c>
      <c r="E13" s="8">
        <v>360022</v>
      </c>
      <c r="F13" s="8">
        <v>249222</v>
      </c>
      <c r="G13" s="8">
        <f t="shared" si="1"/>
        <v>609244</v>
      </c>
      <c r="H13" s="8">
        <v>444676</v>
      </c>
      <c r="I13" s="8">
        <v>297390</v>
      </c>
      <c r="J13" s="8">
        <f t="shared" si="2"/>
        <v>742066</v>
      </c>
      <c r="K13" s="8">
        <v>438465</v>
      </c>
      <c r="L13" s="8">
        <v>312775</v>
      </c>
      <c r="M13" s="8">
        <f t="shared" si="3"/>
        <v>751240</v>
      </c>
      <c r="N13" s="8">
        <v>388143</v>
      </c>
      <c r="O13" s="8">
        <v>302646</v>
      </c>
      <c r="P13" s="8">
        <f t="shared" si="4"/>
        <v>690789</v>
      </c>
      <c r="Q13" s="8">
        <v>392559</v>
      </c>
      <c r="R13" s="8">
        <v>320972</v>
      </c>
      <c r="S13" s="8">
        <f t="shared" si="5"/>
        <v>713531</v>
      </c>
      <c r="T13" s="8">
        <v>409018</v>
      </c>
      <c r="U13" s="8">
        <v>345252</v>
      </c>
      <c r="V13" s="8">
        <f t="shared" si="6"/>
        <v>754270</v>
      </c>
      <c r="W13" s="8">
        <v>418711</v>
      </c>
      <c r="X13" s="8">
        <v>359777</v>
      </c>
      <c r="Y13" s="8">
        <f t="shared" si="7"/>
        <v>778488</v>
      </c>
      <c r="Z13" s="8">
        <v>409832</v>
      </c>
      <c r="AA13" s="8">
        <v>360434</v>
      </c>
      <c r="AB13" s="8">
        <f t="shared" si="8"/>
        <v>770266</v>
      </c>
      <c r="AC13" s="8">
        <v>386542</v>
      </c>
      <c r="AD13" s="8">
        <v>362132</v>
      </c>
      <c r="AE13" s="8">
        <f t="shared" si="9"/>
        <v>748674</v>
      </c>
    </row>
    <row r="14" spans="1:31" x14ac:dyDescent="0.35">
      <c r="A14" s="2" t="s">
        <v>13</v>
      </c>
      <c r="B14" s="8">
        <v>188641</v>
      </c>
      <c r="C14" s="8">
        <v>181846</v>
      </c>
      <c r="D14" s="8">
        <f t="shared" si="0"/>
        <v>370487</v>
      </c>
      <c r="E14" s="8">
        <v>250243</v>
      </c>
      <c r="F14" s="8">
        <v>209565</v>
      </c>
      <c r="G14" s="8">
        <f t="shared" si="1"/>
        <v>459808</v>
      </c>
      <c r="H14" s="8">
        <v>197879</v>
      </c>
      <c r="I14" s="8">
        <v>198102</v>
      </c>
      <c r="J14" s="8">
        <f t="shared" si="2"/>
        <v>395981</v>
      </c>
      <c r="K14" s="8">
        <v>256712</v>
      </c>
      <c r="L14" s="8">
        <v>230782</v>
      </c>
      <c r="M14" s="8">
        <f t="shared" si="3"/>
        <v>487494</v>
      </c>
      <c r="N14" s="8">
        <v>299323</v>
      </c>
      <c r="O14" s="8">
        <v>264822</v>
      </c>
      <c r="P14" s="8">
        <f t="shared" si="4"/>
        <v>564145</v>
      </c>
      <c r="Q14" s="8">
        <v>303012</v>
      </c>
      <c r="R14" s="8">
        <v>270281</v>
      </c>
      <c r="S14" s="8">
        <f t="shared" si="5"/>
        <v>573293</v>
      </c>
      <c r="T14" s="8">
        <v>320285</v>
      </c>
      <c r="U14" s="8">
        <v>295503</v>
      </c>
      <c r="V14" s="8">
        <f t="shared" si="6"/>
        <v>615788</v>
      </c>
      <c r="W14" s="8">
        <v>321402</v>
      </c>
      <c r="X14" s="8">
        <v>306403</v>
      </c>
      <c r="Y14" s="8">
        <f t="shared" si="7"/>
        <v>627805</v>
      </c>
      <c r="Z14" s="8">
        <v>331417</v>
      </c>
      <c r="AA14" s="8">
        <v>321512</v>
      </c>
      <c r="AB14" s="8">
        <f t="shared" si="8"/>
        <v>652929</v>
      </c>
      <c r="AC14" s="8">
        <v>390710</v>
      </c>
      <c r="AD14" s="8">
        <v>351979</v>
      </c>
      <c r="AE14" s="8">
        <f t="shared" si="9"/>
        <v>742689</v>
      </c>
    </row>
    <row r="15" spans="1:31" x14ac:dyDescent="0.35">
      <c r="A15" s="5" t="s">
        <v>2</v>
      </c>
      <c r="B15" s="9">
        <f t="shared" ref="B15:AE15" si="10">SUM(B4:B14)</f>
        <v>5427559</v>
      </c>
      <c r="C15" s="9">
        <f t="shared" si="10"/>
        <v>4646816</v>
      </c>
      <c r="D15" s="9">
        <f t="shared" si="10"/>
        <v>10074375</v>
      </c>
      <c r="E15" s="9">
        <f t="shared" si="10"/>
        <v>5432736</v>
      </c>
      <c r="F15" s="9">
        <f t="shared" si="10"/>
        <v>4646456</v>
      </c>
      <c r="G15" s="9">
        <f t="shared" si="10"/>
        <v>10079192</v>
      </c>
      <c r="H15" s="9">
        <f t="shared" si="10"/>
        <v>5544551</v>
      </c>
      <c r="I15" s="9">
        <f t="shared" si="10"/>
        <v>4855108</v>
      </c>
      <c r="J15" s="9">
        <f t="shared" si="10"/>
        <v>10399659</v>
      </c>
      <c r="K15" s="9">
        <f t="shared" si="10"/>
        <v>5524765</v>
      </c>
      <c r="L15" s="9">
        <f t="shared" si="10"/>
        <v>4912933</v>
      </c>
      <c r="M15" s="9">
        <f t="shared" si="10"/>
        <v>10437698</v>
      </c>
      <c r="N15" s="9">
        <f t="shared" si="10"/>
        <v>5430647</v>
      </c>
      <c r="O15" s="9">
        <f t="shared" si="10"/>
        <v>4944218</v>
      </c>
      <c r="P15" s="9">
        <f t="shared" si="10"/>
        <v>10374865</v>
      </c>
      <c r="Q15" s="9">
        <f t="shared" si="10"/>
        <v>5598331</v>
      </c>
      <c r="R15" s="9">
        <f t="shared" si="10"/>
        <v>5159802</v>
      </c>
      <c r="S15" s="9">
        <f t="shared" si="10"/>
        <v>10758133</v>
      </c>
      <c r="T15" s="9">
        <f t="shared" si="10"/>
        <v>5944302</v>
      </c>
      <c r="U15" s="9">
        <f t="shared" si="10"/>
        <v>5591672</v>
      </c>
      <c r="V15" s="9">
        <f t="shared" si="10"/>
        <v>11535974</v>
      </c>
      <c r="W15" s="9">
        <f t="shared" si="10"/>
        <v>6053187</v>
      </c>
      <c r="X15" s="9">
        <f t="shared" si="10"/>
        <v>5762863</v>
      </c>
      <c r="Y15" s="9">
        <f t="shared" si="10"/>
        <v>11816050</v>
      </c>
      <c r="Z15" s="9">
        <f t="shared" si="10"/>
        <v>5892248</v>
      </c>
      <c r="AA15" s="9">
        <f t="shared" si="10"/>
        <v>5692312</v>
      </c>
      <c r="AB15" s="9">
        <f t="shared" si="10"/>
        <v>11584560</v>
      </c>
      <c r="AC15" s="9">
        <f t="shared" si="10"/>
        <v>5581685</v>
      </c>
      <c r="AD15" s="9">
        <f t="shared" si="10"/>
        <v>5432202</v>
      </c>
      <c r="AE15" s="9">
        <f t="shared" si="10"/>
        <v>11013887</v>
      </c>
    </row>
    <row r="17" spans="1:16" ht="15.5" customHeight="1" x14ac:dyDescent="0.35">
      <c r="A17" s="11" t="s">
        <v>28</v>
      </c>
      <c r="B17" s="4">
        <v>2016</v>
      </c>
      <c r="C17" s="4"/>
      <c r="D17" s="4"/>
      <c r="E17" s="4">
        <v>2017</v>
      </c>
      <c r="F17" s="4"/>
      <c r="G17" s="4"/>
      <c r="H17" s="4">
        <v>2018</v>
      </c>
      <c r="I17" s="4"/>
      <c r="J17" s="4"/>
      <c r="K17" s="4">
        <v>2019</v>
      </c>
      <c r="L17" s="4"/>
      <c r="M17" s="4"/>
      <c r="N17" s="4">
        <v>2020</v>
      </c>
      <c r="O17" s="4"/>
      <c r="P17" s="4"/>
    </row>
    <row r="18" spans="1:16" x14ac:dyDescent="0.35">
      <c r="A18" s="11"/>
      <c r="B18" s="5" t="s">
        <v>0</v>
      </c>
      <c r="C18" s="5" t="s">
        <v>1</v>
      </c>
      <c r="D18" s="5" t="s">
        <v>2</v>
      </c>
      <c r="E18" s="5" t="s">
        <v>0</v>
      </c>
      <c r="F18" s="5" t="s">
        <v>1</v>
      </c>
      <c r="G18" s="5" t="s">
        <v>2</v>
      </c>
      <c r="H18" s="5" t="s">
        <v>0</v>
      </c>
      <c r="I18" s="5" t="s">
        <v>1</v>
      </c>
      <c r="J18" s="5" t="s">
        <v>2</v>
      </c>
      <c r="K18" s="5" t="s">
        <v>0</v>
      </c>
      <c r="L18" s="5" t="s">
        <v>1</v>
      </c>
      <c r="M18" s="5" t="s">
        <v>2</v>
      </c>
      <c r="N18" s="5" t="s">
        <v>0</v>
      </c>
      <c r="O18" s="5" t="s">
        <v>1</v>
      </c>
      <c r="P18" s="5" t="s">
        <v>2</v>
      </c>
    </row>
    <row r="19" spans="1:16" ht="15.5" x14ac:dyDescent="0.35">
      <c r="A19" s="10" t="s">
        <v>14</v>
      </c>
      <c r="B19" s="7">
        <f>Q5/N4%</f>
        <v>64.448640193415713</v>
      </c>
      <c r="C19" s="7">
        <f>R5/O4%</f>
        <v>64.566211174748787</v>
      </c>
      <c r="D19" s="7">
        <f>S5/P4%</f>
        <v>64.506086762160692</v>
      </c>
      <c r="E19" s="7">
        <f t="shared" ref="E19:O19" si="11">T5/Q4%</f>
        <v>69.637257613184147</v>
      </c>
      <c r="F19" s="7">
        <f t="shared" si="11"/>
        <v>72.790911165876864</v>
      </c>
      <c r="G19" s="7">
        <f t="shared" si="11"/>
        <v>71.158856124901391</v>
      </c>
      <c r="H19" s="7">
        <f t="shared" si="11"/>
        <v>66.543166092599449</v>
      </c>
      <c r="I19" s="7">
        <f t="shared" si="11"/>
        <v>69.936996597152842</v>
      </c>
      <c r="J19" s="7">
        <f t="shared" si="11"/>
        <v>68.167525674513385</v>
      </c>
      <c r="K19" s="7">
        <f t="shared" si="11"/>
        <v>68.172291448039488</v>
      </c>
      <c r="L19" s="7">
        <f t="shared" si="11"/>
        <v>72.123101958145156</v>
      </c>
      <c r="M19" s="7">
        <f t="shared" si="11"/>
        <v>70.049850499919003</v>
      </c>
      <c r="N19" s="7">
        <f t="shared" si="11"/>
        <v>72.535893671465473</v>
      </c>
      <c r="O19" s="7">
        <f t="shared" si="11"/>
        <v>75.172484990521042</v>
      </c>
      <c r="P19" s="7">
        <f>AE5/AB4%</f>
        <v>73.79060763751535</v>
      </c>
    </row>
    <row r="20" spans="1:16" x14ac:dyDescent="0.35">
      <c r="A20" s="2" t="s">
        <v>15</v>
      </c>
      <c r="B20" s="7">
        <f>(N4-Q5)/N4%</f>
        <v>35.551359806584287</v>
      </c>
      <c r="C20" s="7">
        <f t="shared" ref="C20:P20" si="12">(O4-R5)/O4%</f>
        <v>35.433788825251213</v>
      </c>
      <c r="D20" s="7">
        <f t="shared" si="12"/>
        <v>35.493913237839315</v>
      </c>
      <c r="E20" s="7">
        <f t="shared" si="12"/>
        <v>30.362742386815842</v>
      </c>
      <c r="F20" s="7">
        <f t="shared" si="12"/>
        <v>27.209088834123147</v>
      </c>
      <c r="G20" s="7">
        <f t="shared" si="12"/>
        <v>28.841143875098602</v>
      </c>
      <c r="H20" s="7">
        <f t="shared" si="12"/>
        <v>33.456833907400537</v>
      </c>
      <c r="I20" s="7">
        <f t="shared" si="12"/>
        <v>30.063003402847155</v>
      </c>
      <c r="J20" s="7">
        <f t="shared" si="12"/>
        <v>31.832474325486618</v>
      </c>
      <c r="K20" s="7">
        <f t="shared" si="12"/>
        <v>31.827708551960519</v>
      </c>
      <c r="L20" s="7">
        <f t="shared" si="12"/>
        <v>27.87689804185484</v>
      </c>
      <c r="M20" s="7">
        <f t="shared" si="12"/>
        <v>29.950149500080983</v>
      </c>
      <c r="N20" s="7">
        <f t="shared" si="12"/>
        <v>27.464106328534523</v>
      </c>
      <c r="O20" s="7">
        <f t="shared" si="12"/>
        <v>24.827515009478965</v>
      </c>
      <c r="P20" s="7">
        <f t="shared" si="12"/>
        <v>26.209392362484657</v>
      </c>
    </row>
    <row r="21" spans="1:16" x14ac:dyDescent="0.35">
      <c r="A21" s="2" t="s">
        <v>16</v>
      </c>
      <c r="B21" s="7">
        <f>(N9-Q10)/N9%</f>
        <v>-2.4623820718080425</v>
      </c>
      <c r="C21" s="7">
        <f t="shared" ref="C21:P21" si="13">(O9-R10)/O9%</f>
        <v>-1.1355541352134408</v>
      </c>
      <c r="D21" s="7">
        <f t="shared" si="13"/>
        <v>-1.8267919596336164</v>
      </c>
      <c r="E21" s="7">
        <f t="shared" si="13"/>
        <v>-8.7802209928846617E-2</v>
      </c>
      <c r="F21" s="7">
        <f t="shared" si="13"/>
        <v>-1.9474506403860017</v>
      </c>
      <c r="G21" s="7">
        <f t="shared" si="13"/>
        <v>-0.98650161338508391</v>
      </c>
      <c r="H21" s="7">
        <f t="shared" si="13"/>
        <v>4.3627557836622195</v>
      </c>
      <c r="I21" s="7">
        <f t="shared" si="13"/>
        <v>3.4112833890334358</v>
      </c>
      <c r="J21" s="7">
        <f t="shared" si="13"/>
        <v>3.8976125178989447</v>
      </c>
      <c r="K21" s="7">
        <f t="shared" si="13"/>
        <v>9.7346557740599415</v>
      </c>
      <c r="L21" s="7">
        <f t="shared" si="13"/>
        <v>8.5075142871424045</v>
      </c>
      <c r="M21" s="7">
        <f t="shared" si="13"/>
        <v>9.1276937657093402</v>
      </c>
      <c r="N21" s="7">
        <f t="shared" si="13"/>
        <v>20.164205577353989</v>
      </c>
      <c r="O21" s="7">
        <f t="shared" si="13"/>
        <v>18.651256884552467</v>
      </c>
      <c r="P21" s="7">
        <f t="shared" si="13"/>
        <v>19.40888346802798</v>
      </c>
    </row>
    <row r="22" spans="1:16" x14ac:dyDescent="0.35">
      <c r="A22" s="2" t="s">
        <v>17</v>
      </c>
      <c r="B22" s="7">
        <f>(N12-Q13)/N12%</f>
        <v>-3.0146613098346502</v>
      </c>
      <c r="C22" s="7">
        <f t="shared" ref="C22:P22" si="14">(O12-R13)/O12%</f>
        <v>-0.46983920293234754</v>
      </c>
      <c r="D22" s="7">
        <f t="shared" si="14"/>
        <v>-1.8541357977109152</v>
      </c>
      <c r="E22" s="7">
        <f t="shared" si="14"/>
        <v>-11.856545507748939</v>
      </c>
      <c r="F22" s="7">
        <f t="shared" si="14"/>
        <v>-9.2503931725624096</v>
      </c>
      <c r="G22" s="7">
        <f t="shared" si="14"/>
        <v>-10.648366833802273</v>
      </c>
      <c r="H22" s="7">
        <f t="shared" si="14"/>
        <v>-9.3577133424919428</v>
      </c>
      <c r="I22" s="7">
        <f t="shared" si="14"/>
        <v>-3.8896123959377085</v>
      </c>
      <c r="J22" s="7">
        <f t="shared" si="14"/>
        <v>-6.7607986406816334</v>
      </c>
      <c r="K22" s="7">
        <f t="shared" si="14"/>
        <v>-6.8328032949272721</v>
      </c>
      <c r="L22" s="7">
        <f t="shared" si="14"/>
        <v>-3.606893050071999E-3</v>
      </c>
      <c r="M22" s="7">
        <f t="shared" si="14"/>
        <v>-3.5246713554763782</v>
      </c>
      <c r="N22" s="7">
        <f>(Z12-AC13)/Z12%</f>
        <v>2.4241123830920497</v>
      </c>
      <c r="O22" s="7">
        <f t="shared" si="14"/>
        <v>6.2373453609582059</v>
      </c>
      <c r="P22" s="7">
        <f t="shared" si="14"/>
        <v>4.3065466718304837</v>
      </c>
    </row>
    <row r="23" spans="1:16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2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2" t="s">
        <v>18</v>
      </c>
      <c r="B25" s="7">
        <f>(E5-Q9)/E5%</f>
        <v>35.009978172747118</v>
      </c>
      <c r="C25" s="7">
        <f t="shared" ref="C25:P25" si="15">(F5-R9)/F5%</f>
        <v>34.353951126198943</v>
      </c>
      <c r="D25" s="7">
        <f t="shared" si="15"/>
        <v>34.694589623527435</v>
      </c>
      <c r="E25" s="7">
        <f t="shared" si="15"/>
        <v>28.778462498597339</v>
      </c>
      <c r="F25" s="7">
        <f t="shared" si="15"/>
        <v>26.049605422787522</v>
      </c>
      <c r="G25" s="7">
        <f t="shared" si="15"/>
        <v>27.470039158327985</v>
      </c>
      <c r="H25" s="7">
        <f t="shared" si="15"/>
        <v>24.154403409749694</v>
      </c>
      <c r="I25" s="7">
        <f t="shared" si="15"/>
        <v>21.093559986064275</v>
      </c>
      <c r="J25" s="7">
        <f t="shared" si="15"/>
        <v>22.670726063221757</v>
      </c>
      <c r="K25" s="7">
        <f t="shared" si="15"/>
        <v>17.88302716306875</v>
      </c>
      <c r="L25" s="7">
        <f t="shared" si="15"/>
        <v>14.774667755586902</v>
      </c>
      <c r="M25" s="7">
        <f t="shared" si="15"/>
        <v>16.36008251742825</v>
      </c>
      <c r="N25" s="7">
        <f t="shared" si="15"/>
        <v>17.969381255756478</v>
      </c>
      <c r="O25" s="7">
        <f t="shared" si="15"/>
        <v>13.324844138705782</v>
      </c>
      <c r="P25" s="7">
        <f t="shared" si="15"/>
        <v>15.697890392827709</v>
      </c>
    </row>
    <row r="26" spans="1:16" x14ac:dyDescent="0.35">
      <c r="A26" s="2" t="s">
        <v>19</v>
      </c>
      <c r="B26" s="7">
        <f>(K10-Q12)/K10%</f>
        <v>10.400652766785344</v>
      </c>
      <c r="C26" s="7">
        <f t="shared" ref="C26:P26" si="16">(L10-R12)/L10%</f>
        <v>7.3423815681065845</v>
      </c>
      <c r="D26" s="7">
        <f t="shared" si="16"/>
        <v>9.0083692619832618</v>
      </c>
      <c r="E26" s="7">
        <f t="shared" si="16"/>
        <v>5.0794429941666603</v>
      </c>
      <c r="F26" s="7">
        <f t="shared" si="16"/>
        <v>1.2078472988894309</v>
      </c>
      <c r="G26" s="7">
        <f t="shared" si="16"/>
        <v>3.279295196256327</v>
      </c>
      <c r="H26" s="7">
        <f t="shared" si="16"/>
        <v>3.0682504428155233</v>
      </c>
      <c r="I26" s="7">
        <f t="shared" si="16"/>
        <v>-0.3427155544419388</v>
      </c>
      <c r="J26" s="7">
        <f t="shared" si="16"/>
        <v>1.4453879910405019</v>
      </c>
      <c r="K26" s="7">
        <f t="shared" si="16"/>
        <v>5.0494712520253495</v>
      </c>
      <c r="L26" s="7">
        <f t="shared" si="16"/>
        <v>2.8213418546428977</v>
      </c>
      <c r="M26" s="7">
        <f t="shared" si="16"/>
        <v>3.9624524487293269</v>
      </c>
      <c r="N26" s="7">
        <f t="shared" si="16"/>
        <v>4.6114231681474642</v>
      </c>
      <c r="O26" s="7">
        <f t="shared" si="16"/>
        <v>1.7321215802630656</v>
      </c>
      <c r="P26" s="7">
        <f t="shared" si="16"/>
        <v>3.1967050337084331</v>
      </c>
    </row>
    <row r="27" spans="1:16" x14ac:dyDescent="0.35">
      <c r="A27" s="2" t="s">
        <v>20</v>
      </c>
      <c r="B27" s="7">
        <f>(N13-Q14)/N13%</f>
        <v>21.932895865698985</v>
      </c>
      <c r="C27" s="7">
        <f t="shared" ref="C27:P27" si="17">(O13-R14)/O13%</f>
        <v>10.694012146203816</v>
      </c>
      <c r="D27" s="7">
        <f t="shared" si="17"/>
        <v>17.008956425189165</v>
      </c>
      <c r="E27" s="7">
        <f t="shared" si="17"/>
        <v>18.410990449843208</v>
      </c>
      <c r="F27" s="7">
        <f t="shared" si="17"/>
        <v>7.9349600588213303</v>
      </c>
      <c r="G27" s="7">
        <f t="shared" si="17"/>
        <v>13.698493828579275</v>
      </c>
      <c r="H27" s="7">
        <f t="shared" si="17"/>
        <v>21.421062153743847</v>
      </c>
      <c r="I27" s="7">
        <f t="shared" si="17"/>
        <v>11.252360594580191</v>
      </c>
      <c r="J27" s="7">
        <f t="shared" si="17"/>
        <v>16.766542484786616</v>
      </c>
      <c r="K27" s="7">
        <f t="shared" si="17"/>
        <v>20.848270047837293</v>
      </c>
      <c r="L27" s="7">
        <f t="shared" si="17"/>
        <v>10.63575492596803</v>
      </c>
      <c r="M27" s="7">
        <f t="shared" si="17"/>
        <v>16.128572309399761</v>
      </c>
      <c r="N27" s="7">
        <f t="shared" si="17"/>
        <v>4.6658142848777064</v>
      </c>
      <c r="O27" s="7">
        <f t="shared" si="17"/>
        <v>2.3457831392155013</v>
      </c>
      <c r="P27" s="7">
        <f t="shared" si="17"/>
        <v>3.580191777905295</v>
      </c>
    </row>
    <row r="28" spans="1:16" x14ac:dyDescent="0.35">
      <c r="A28" s="2" t="s">
        <v>21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7">
        <f>(B5-AC14)/B5%</f>
        <v>37.337312934934793</v>
      </c>
      <c r="O28" s="7">
        <f t="shared" ref="O28:P28" si="18">(C5-AD14)/C5%</f>
        <v>38.076237625504262</v>
      </c>
      <c r="P28" s="7">
        <f t="shared" si="18"/>
        <v>37.689693939190548</v>
      </c>
    </row>
    <row r="31" spans="1:16" x14ac:dyDescent="0.35">
      <c r="A31" s="6" t="s">
        <v>22</v>
      </c>
    </row>
    <row r="32" spans="1:16" x14ac:dyDescent="0.35">
      <c r="A32" s="2" t="s">
        <v>23</v>
      </c>
      <c r="B32" s="8">
        <v>1946</v>
      </c>
    </row>
    <row r="33" spans="1:2" x14ac:dyDescent="0.35">
      <c r="A33" s="2" t="s">
        <v>24</v>
      </c>
      <c r="B33" s="8">
        <v>6699</v>
      </c>
    </row>
    <row r="34" spans="1:2" x14ac:dyDescent="0.35">
      <c r="A34" s="2" t="s">
        <v>25</v>
      </c>
      <c r="B34" s="8">
        <v>52</v>
      </c>
    </row>
    <row r="35" spans="1:2" x14ac:dyDescent="0.35">
      <c r="A35" s="5" t="s">
        <v>2</v>
      </c>
      <c r="B35" s="9">
        <v>8697</v>
      </c>
    </row>
  </sheetData>
  <mergeCells count="18">
    <mergeCell ref="A2:A3"/>
    <mergeCell ref="A17:A18"/>
    <mergeCell ref="B28:M28"/>
    <mergeCell ref="T2:V2"/>
    <mergeCell ref="W2:Y2"/>
    <mergeCell ref="Z2:AB2"/>
    <mergeCell ref="AC2:AE2"/>
    <mergeCell ref="B17:D17"/>
    <mergeCell ref="E17:G17"/>
    <mergeCell ref="H17:J17"/>
    <mergeCell ref="K17:M17"/>
    <mergeCell ref="N17:P17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excluding PSSP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2021-07-23T07:39:59Z</dcterms:modified>
</cp:coreProperties>
</file>